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Bokslut koncern\2025\2512\"/>
    </mc:Choice>
  </mc:AlternateContent>
  <xr:revisionPtr revIDLastSave="0" documentId="8_{EC4AB927-2B83-4580-9FF0-40DD3D50297E}" xr6:coauthVersionLast="47" xr6:coauthVersionMax="47" xr10:uidLastSave="{00000000-0000-0000-0000-000000000000}"/>
  <bookViews>
    <workbookView xWindow="3900" yWindow="750" windowWidth="18510" windowHeight="20850" xr2:uid="{A2A2B827-2640-4258-B73B-E8497C07119E}"/>
  </bookViews>
  <sheets>
    <sheet name="Hemsidan Recons AP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9" i="1" l="1"/>
  <c r="E89" i="1"/>
  <c r="D89" i="1"/>
  <c r="A89" i="1"/>
  <c r="G88" i="1"/>
  <c r="E88" i="1"/>
  <c r="D88" i="1"/>
  <c r="A88" i="1"/>
  <c r="G87" i="1"/>
  <c r="E87" i="1"/>
  <c r="D87" i="1"/>
  <c r="A87" i="1"/>
  <c r="G86" i="1"/>
  <c r="E86" i="1"/>
  <c r="D86" i="1"/>
  <c r="A86" i="1"/>
  <c r="A85" i="1"/>
  <c r="G83" i="1"/>
  <c r="F83" i="1"/>
  <c r="E83" i="1"/>
  <c r="D83" i="1"/>
  <c r="C83" i="1"/>
  <c r="B83" i="1"/>
  <c r="A83" i="1"/>
  <c r="G82" i="1"/>
  <c r="F82" i="1"/>
  <c r="E82" i="1"/>
  <c r="D82" i="1"/>
  <c r="C82" i="1"/>
  <c r="B82" i="1"/>
  <c r="A82" i="1"/>
  <c r="G81" i="1"/>
  <c r="F81" i="1"/>
  <c r="E81" i="1"/>
  <c r="D81" i="1"/>
  <c r="C81" i="1"/>
  <c r="B81" i="1"/>
  <c r="A81" i="1"/>
  <c r="A80" i="1"/>
  <c r="G78" i="1"/>
  <c r="F78" i="1"/>
  <c r="E78" i="1"/>
  <c r="D78" i="1"/>
  <c r="C78" i="1"/>
  <c r="B78" i="1"/>
  <c r="A78" i="1"/>
  <c r="G77" i="1"/>
  <c r="F77" i="1"/>
  <c r="E77" i="1"/>
  <c r="D77" i="1"/>
  <c r="C77" i="1"/>
  <c r="B77" i="1"/>
  <c r="A77" i="1"/>
  <c r="G76" i="1"/>
  <c r="F76" i="1"/>
  <c r="E76" i="1"/>
  <c r="D76" i="1"/>
  <c r="C76" i="1"/>
  <c r="B76" i="1"/>
  <c r="A76" i="1"/>
  <c r="A75" i="1"/>
  <c r="G73" i="1"/>
  <c r="F73" i="1"/>
  <c r="E73" i="1"/>
  <c r="D73" i="1"/>
  <c r="C73" i="1"/>
  <c r="B73" i="1"/>
  <c r="A73" i="1"/>
  <c r="G72" i="1"/>
  <c r="F72" i="1"/>
  <c r="E72" i="1"/>
  <c r="D72" i="1"/>
  <c r="C72" i="1"/>
  <c r="B72" i="1"/>
  <c r="A72" i="1"/>
  <c r="G71" i="1"/>
  <c r="F71" i="1"/>
  <c r="E71" i="1"/>
  <c r="D71" i="1"/>
  <c r="C71" i="1"/>
  <c r="B71" i="1"/>
  <c r="A71" i="1"/>
  <c r="A70" i="1"/>
  <c r="G68" i="1"/>
  <c r="E68" i="1"/>
  <c r="D68" i="1"/>
  <c r="A68" i="1"/>
  <c r="G67" i="1"/>
  <c r="E67" i="1"/>
  <c r="D67" i="1"/>
  <c r="A67" i="1"/>
  <c r="G66" i="1"/>
  <c r="E66" i="1"/>
  <c r="D66" i="1"/>
  <c r="A66" i="1"/>
  <c r="G65" i="1"/>
  <c r="E65" i="1"/>
  <c r="D65" i="1"/>
  <c r="A65" i="1"/>
  <c r="A64" i="1"/>
  <c r="G62" i="1"/>
  <c r="F62" i="1"/>
  <c r="E62" i="1"/>
  <c r="D62" i="1"/>
  <c r="A62" i="1"/>
  <c r="G61" i="1"/>
  <c r="F61" i="1"/>
  <c r="E61" i="1"/>
  <c r="D61" i="1"/>
  <c r="A61" i="1"/>
  <c r="G60" i="1"/>
  <c r="F60" i="1"/>
  <c r="E60" i="1"/>
  <c r="D60" i="1"/>
  <c r="A60" i="1"/>
  <c r="A59" i="1"/>
  <c r="G57" i="1"/>
  <c r="E57" i="1"/>
  <c r="D57" i="1"/>
  <c r="A57" i="1"/>
  <c r="G56" i="1"/>
  <c r="E56" i="1"/>
  <c r="D56" i="1"/>
  <c r="A56" i="1"/>
  <c r="G55" i="1"/>
  <c r="E55" i="1"/>
  <c r="D55" i="1"/>
  <c r="A55" i="1"/>
  <c r="A54" i="1"/>
  <c r="G52" i="1"/>
  <c r="E52" i="1"/>
  <c r="D52" i="1"/>
  <c r="A52" i="1"/>
  <c r="G51" i="1"/>
  <c r="E51" i="1"/>
  <c r="D51" i="1"/>
  <c r="A51" i="1"/>
  <c r="G50" i="1"/>
  <c r="E50" i="1"/>
  <c r="D50" i="1"/>
  <c r="A50" i="1"/>
  <c r="G49" i="1"/>
  <c r="E49" i="1"/>
  <c r="D49" i="1"/>
  <c r="A49" i="1"/>
  <c r="A48" i="1"/>
  <c r="G46" i="1"/>
  <c r="E46" i="1"/>
  <c r="D46" i="1"/>
  <c r="A46" i="1"/>
  <c r="G45" i="1"/>
  <c r="E45" i="1"/>
  <c r="D45" i="1"/>
  <c r="A45" i="1"/>
  <c r="G44" i="1"/>
  <c r="E44" i="1"/>
  <c r="D44" i="1"/>
  <c r="A44" i="1"/>
  <c r="G43" i="1"/>
  <c r="E43" i="1"/>
  <c r="D43" i="1"/>
  <c r="A43" i="1"/>
  <c r="A42" i="1"/>
  <c r="G40" i="1"/>
  <c r="E40" i="1"/>
  <c r="D40" i="1"/>
  <c r="A40" i="1"/>
  <c r="G39" i="1"/>
  <c r="E39" i="1"/>
  <c r="D39" i="1"/>
  <c r="A39" i="1"/>
  <c r="G38" i="1"/>
  <c r="E38" i="1"/>
  <c r="D38" i="1"/>
  <c r="A38" i="1"/>
  <c r="A37" i="1"/>
  <c r="G35" i="1"/>
  <c r="E35" i="1"/>
  <c r="D35" i="1"/>
  <c r="A35" i="1"/>
  <c r="G34" i="1"/>
  <c r="E34" i="1"/>
  <c r="D34" i="1"/>
  <c r="A34" i="1"/>
  <c r="G33" i="1"/>
  <c r="E33" i="1"/>
  <c r="D33" i="1"/>
  <c r="A33" i="1"/>
  <c r="A32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A24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A19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A14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A9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  <c r="A5" i="1"/>
  <c r="A4" i="1"/>
  <c r="G3" i="1"/>
  <c r="F3" i="1"/>
  <c r="E3" i="1"/>
  <c r="D3" i="1"/>
  <c r="C3" i="1"/>
  <c r="B3" i="1"/>
  <c r="F2" i="1"/>
  <c r="E2" i="1"/>
  <c r="D2" i="1"/>
  <c r="C2" i="1"/>
  <c r="B2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2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2" fillId="2" borderId="1" xfId="0" applyFont="1" applyFill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164" fontId="2" fillId="0" borderId="0" xfId="0" applyNumberFormat="1" applyFont="1" applyAlignment="1">
      <alignment horizontal="right"/>
    </xf>
    <xf numFmtId="0" fontId="5" fillId="0" borderId="1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2" xfId="0" applyNumberFormat="1" applyFont="1" applyBorder="1"/>
    <xf numFmtId="0" fontId="2" fillId="0" borderId="0" xfId="0" applyFont="1"/>
    <xf numFmtId="164" fontId="2" fillId="0" borderId="1" xfId="0" applyNumberFormat="1" applyFont="1" applyBorder="1"/>
    <xf numFmtId="165" fontId="2" fillId="0" borderId="1" xfId="0" applyNumberFormat="1" applyFont="1" applyBorder="1"/>
    <xf numFmtId="165" fontId="2" fillId="0" borderId="0" xfId="0" applyNumberFormat="1" applyFont="1"/>
    <xf numFmtId="0" fontId="2" fillId="0" borderId="2" xfId="0" applyFont="1" applyBorder="1"/>
    <xf numFmtId="165" fontId="2" fillId="0" borderId="2" xfId="0" applyNumberFormat="1" applyFont="1" applyBorder="1"/>
    <xf numFmtId="2" fontId="2" fillId="0" borderId="0" xfId="0" applyNumberFormat="1" applyFont="1"/>
    <xf numFmtId="3" fontId="2" fillId="0" borderId="1" xfId="0" applyNumberFormat="1" applyFont="1" applyBorder="1"/>
    <xf numFmtId="3" fontId="2" fillId="0" borderId="0" xfId="0" applyNumberFormat="1" applyFont="1"/>
    <xf numFmtId="1" fontId="2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2" fillId="0" borderId="1" xfId="0" applyNumberFormat="1" applyFont="1" applyBorder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larsrapport%202025.xlsx" TargetMode="External"/><Relationship Id="rId2" Type="http://schemas.openxmlformats.org/officeDocument/2006/relationships/externalLinkPath" Target="file:///Z:\Bokslut%20koncern\2025\Delarsrapport%202025.xlsx" TargetMode="External"/><Relationship Id="rId1" Type="http://schemas.openxmlformats.org/officeDocument/2006/relationships/externalLinkPath" Target="/Bokslut%20koncern/2025/Delarsrappor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AS 19"/>
      <sheetName val="rapkvart"/>
      <sheetName val="Hemsidan Avst alt nyckeltal"/>
      <sheetName val="Hemsidan Recons APM"/>
      <sheetName val="Blad1"/>
    </sheetNames>
    <sheetDataSet>
      <sheetData sheetId="0"/>
      <sheetData sheetId="1">
        <row r="306">
          <cell r="A306" t="str">
            <v>Reconcillation of Alternative Performance Measures</v>
          </cell>
          <cell r="D306" t="str">
            <v>Q 4</v>
          </cell>
          <cell r="E306" t="str">
            <v>Q 4</v>
          </cell>
          <cell r="F306" t="str">
            <v>Q 1-4</v>
          </cell>
          <cell r="G306" t="str">
            <v>Q 1-4</v>
          </cell>
          <cell r="H306" t="str">
            <v>R 12</v>
          </cell>
        </row>
        <row r="308">
          <cell r="D308">
            <v>2025</v>
          </cell>
          <cell r="E308">
            <v>2024</v>
          </cell>
          <cell r="F308">
            <v>2025</v>
          </cell>
          <cell r="G308">
            <v>2024</v>
          </cell>
          <cell r="I308">
            <v>2024</v>
          </cell>
        </row>
        <row r="309">
          <cell r="A309" t="str">
            <v>Income before depreciation, MSEK</v>
          </cell>
        </row>
        <row r="310">
          <cell r="A310" t="str">
            <v>Operating profit/loss</v>
          </cell>
          <cell r="D310">
            <v>21.600000000000094</v>
          </cell>
          <cell r="E310">
            <v>28.600000000000229</v>
          </cell>
          <cell r="F310">
            <v>148.60000000000011</v>
          </cell>
          <cell r="G310">
            <v>160.80000000000015</v>
          </cell>
          <cell r="H310">
            <v>148.60000000000011</v>
          </cell>
          <cell r="I310">
            <v>160.80000000000015</v>
          </cell>
        </row>
        <row r="311">
          <cell r="A311" t="str">
            <v>Depreciation and write-down</v>
          </cell>
          <cell r="D311">
            <v>21.799999999999994</v>
          </cell>
          <cell r="E311">
            <v>22</v>
          </cell>
          <cell r="F311">
            <v>88.7</v>
          </cell>
          <cell r="G311">
            <v>91.399999999999991</v>
          </cell>
          <cell r="H311">
            <v>88.7</v>
          </cell>
          <cell r="I311">
            <v>91.399999999999991</v>
          </cell>
        </row>
        <row r="312">
          <cell r="A312" t="str">
            <v>Income before depreciation, MSEK</v>
          </cell>
          <cell r="D312">
            <v>43.400000000000091</v>
          </cell>
          <cell r="E312">
            <v>50.600000000000229</v>
          </cell>
          <cell r="F312">
            <v>237.30000000000013</v>
          </cell>
          <cell r="G312">
            <v>252.20000000000016</v>
          </cell>
          <cell r="H312">
            <v>237.30000000000013</v>
          </cell>
          <cell r="I312">
            <v>252.20000000000016</v>
          </cell>
        </row>
        <row r="314">
          <cell r="A314" t="str">
            <v>Operating margin, %</v>
          </cell>
        </row>
        <row r="315">
          <cell r="A315" t="str">
            <v>Operating profit/loss, MSEK</v>
          </cell>
          <cell r="D315">
            <v>21.600000000000094</v>
          </cell>
          <cell r="E315">
            <v>28.600000000000229</v>
          </cell>
          <cell r="F315">
            <v>148.60000000000011</v>
          </cell>
          <cell r="G315">
            <v>160.80000000000015</v>
          </cell>
          <cell r="H315">
            <v>148.60000000000011</v>
          </cell>
          <cell r="I315">
            <v>160.80000000000015</v>
          </cell>
        </row>
        <row r="316">
          <cell r="A316" t="str">
            <v>Turnover, MSEK</v>
          </cell>
          <cell r="D316">
            <v>520.40000000000009</v>
          </cell>
          <cell r="E316">
            <v>579.50000000000023</v>
          </cell>
          <cell r="F316">
            <v>2329.8000000000002</v>
          </cell>
          <cell r="G316">
            <v>2271.8000000000002</v>
          </cell>
          <cell r="H316">
            <v>2329.8000000000002</v>
          </cell>
          <cell r="I316">
            <v>2271.8000000000002</v>
          </cell>
        </row>
        <row r="317">
          <cell r="A317" t="str">
            <v>Operating margin, %</v>
          </cell>
          <cell r="D317">
            <v>4.1506533435818778</v>
          </cell>
          <cell r="E317">
            <v>4.9352890422778639</v>
          </cell>
          <cell r="F317">
            <v>6.3782298909777699</v>
          </cell>
          <cell r="G317">
            <v>7.078087859846824</v>
          </cell>
          <cell r="H317">
            <v>6.3782298909777699</v>
          </cell>
          <cell r="I317">
            <v>7.078087859846824</v>
          </cell>
        </row>
        <row r="319">
          <cell r="A319" t="str">
            <v>Profit margin, %</v>
          </cell>
        </row>
        <row r="320">
          <cell r="A320" t="str">
            <v>Income after financial items, MSEK</v>
          </cell>
          <cell r="D320">
            <v>21.400000000000095</v>
          </cell>
          <cell r="E320">
            <v>22.200000000000227</v>
          </cell>
          <cell r="F320">
            <v>141.7000000000001</v>
          </cell>
          <cell r="G320">
            <v>132.90000000000015</v>
          </cell>
          <cell r="H320">
            <v>141.7000000000001</v>
          </cell>
          <cell r="I320">
            <v>132.90000000000015</v>
          </cell>
        </row>
        <row r="321">
          <cell r="A321" t="str">
            <v>Turnover, MSEK</v>
          </cell>
          <cell r="D321">
            <v>520.40000000000009</v>
          </cell>
          <cell r="E321">
            <v>579.50000000000023</v>
          </cell>
          <cell r="F321">
            <v>2329.8000000000002</v>
          </cell>
          <cell r="G321">
            <v>2271.8000000000002</v>
          </cell>
          <cell r="H321">
            <v>2329.8000000000002</v>
          </cell>
          <cell r="I321">
            <v>2271.8000000000002</v>
          </cell>
        </row>
        <row r="322">
          <cell r="A322" t="str">
            <v>Profit margin, %</v>
          </cell>
          <cell r="D322">
            <v>4.1122213681783419</v>
          </cell>
          <cell r="E322">
            <v>3.8308886971527554</v>
          </cell>
          <cell r="F322">
            <v>6.0820671302257745</v>
          </cell>
          <cell r="G322">
            <v>5.8499867946122084</v>
          </cell>
          <cell r="H322">
            <v>6.0820671302257745</v>
          </cell>
          <cell r="I322">
            <v>5.8499867946122084</v>
          </cell>
        </row>
        <row r="324">
          <cell r="A324" t="str">
            <v>Return on equity, %</v>
          </cell>
        </row>
        <row r="325">
          <cell r="A325" t="str">
            <v>Net income for the period (annualised)</v>
          </cell>
          <cell r="D325">
            <v>-4.399999999999622</v>
          </cell>
          <cell r="E325">
            <v>48.800000000000921</v>
          </cell>
          <cell r="F325">
            <v>78.100000000000108</v>
          </cell>
          <cell r="G325">
            <v>100.10000000000015</v>
          </cell>
          <cell r="H325">
            <v>78.100000000000108</v>
          </cell>
          <cell r="I325">
            <v>100.10000000000015</v>
          </cell>
        </row>
        <row r="328">
          <cell r="A328" t="str">
            <v>Total equity (average)</v>
          </cell>
          <cell r="D328">
            <v>715.05</v>
          </cell>
          <cell r="E328">
            <v>669.95</v>
          </cell>
          <cell r="F328">
            <v>694.55</v>
          </cell>
          <cell r="G328">
            <v>644.9</v>
          </cell>
          <cell r="H328">
            <v>694.55</v>
          </cell>
          <cell r="I328">
            <v>644.9</v>
          </cell>
        </row>
        <row r="329">
          <cell r="A329" t="str">
            <v>Return on equity, %</v>
          </cell>
          <cell r="D329">
            <v>-0.61534158450452736</v>
          </cell>
          <cell r="E329">
            <v>7.2841256810211084</v>
          </cell>
          <cell r="F329">
            <v>11.244690806997353</v>
          </cell>
          <cell r="G329">
            <v>15.521786323461026</v>
          </cell>
          <cell r="H329">
            <v>11.244690806997353</v>
          </cell>
          <cell r="I329">
            <v>15.521786323461026</v>
          </cell>
        </row>
        <row r="331">
          <cell r="A331" t="str">
            <v>Return on capital employed, %</v>
          </cell>
        </row>
        <row r="332">
          <cell r="A332" t="str">
            <v>Income after financial items (annualised)</v>
          </cell>
          <cell r="D332">
            <v>85.600000000000378</v>
          </cell>
          <cell r="E332">
            <v>88.800000000000907</v>
          </cell>
          <cell r="F332">
            <v>141.7000000000001</v>
          </cell>
          <cell r="G332">
            <v>132.90000000000015</v>
          </cell>
          <cell r="H332">
            <v>141.7000000000001</v>
          </cell>
          <cell r="I332">
            <v>132.90000000000015</v>
          </cell>
        </row>
        <row r="333">
          <cell r="A333" t="str">
            <v>Interest expenses (annualised)</v>
          </cell>
          <cell r="D333">
            <v>8.4000000000000021</v>
          </cell>
          <cell r="E333">
            <v>3.5999999999999979</v>
          </cell>
          <cell r="F333">
            <v>6.2</v>
          </cell>
          <cell r="G333">
            <v>7.1</v>
          </cell>
          <cell r="H333">
            <v>9.1</v>
          </cell>
          <cell r="I333">
            <v>7.1</v>
          </cell>
        </row>
        <row r="334">
          <cell r="A334" t="str">
            <v>Total equity (average)</v>
          </cell>
          <cell r="D334">
            <v>715.05</v>
          </cell>
          <cell r="E334">
            <v>669.95</v>
          </cell>
          <cell r="F334">
            <v>694.55</v>
          </cell>
          <cell r="G334">
            <v>644.9</v>
          </cell>
          <cell r="H334">
            <v>694.55</v>
          </cell>
          <cell r="I334">
            <v>644.9</v>
          </cell>
        </row>
        <row r="337">
          <cell r="A337" t="str">
            <v>Interest-bearing liabilities and provisions (average)</v>
          </cell>
          <cell r="D337">
            <v>211.1</v>
          </cell>
          <cell r="E337">
            <v>127.80000000000001</v>
          </cell>
          <cell r="F337">
            <v>174.55</v>
          </cell>
          <cell r="G337">
            <v>136.55000000000001</v>
          </cell>
          <cell r="H337">
            <v>174.55</v>
          </cell>
          <cell r="I337">
            <v>136.55000000000001</v>
          </cell>
        </row>
        <row r="338">
          <cell r="A338" t="str">
            <v>Capital employed (average)</v>
          </cell>
          <cell r="D338">
            <v>926.15</v>
          </cell>
          <cell r="E338">
            <v>797.75</v>
          </cell>
          <cell r="F338">
            <v>869.09999999999991</v>
          </cell>
          <cell r="G338">
            <v>781.45</v>
          </cell>
          <cell r="H338">
            <v>869.09999999999991</v>
          </cell>
          <cell r="I338">
            <v>781.45</v>
          </cell>
        </row>
        <row r="339">
          <cell r="A339" t="str">
            <v>Return on capital employed, %</v>
          </cell>
          <cell r="D339">
            <v>10.149543810397924</v>
          </cell>
          <cell r="E339">
            <v>11.58257599498601</v>
          </cell>
          <cell r="F339">
            <v>17.017604418363838</v>
          </cell>
          <cell r="G339">
            <v>17.915413654104569</v>
          </cell>
          <cell r="H339">
            <v>17.351282936370971</v>
          </cell>
          <cell r="I339">
            <v>17.915413654104569</v>
          </cell>
        </row>
        <row r="341">
          <cell r="A341" t="str">
            <v>Liquidity reserve, MSEK</v>
          </cell>
        </row>
        <row r="342">
          <cell r="A342" t="str">
            <v>Liquid assets, closing balance</v>
          </cell>
          <cell r="F342">
            <v>50</v>
          </cell>
          <cell r="G342">
            <v>68.7</v>
          </cell>
          <cell r="I342">
            <v>68.7</v>
          </cell>
        </row>
        <row r="343">
          <cell r="A343" t="str">
            <v>Granted not used credits</v>
          </cell>
          <cell r="F343">
            <v>84</v>
          </cell>
          <cell r="G343">
            <v>204.5</v>
          </cell>
          <cell r="I343">
            <v>204.5</v>
          </cell>
        </row>
        <row r="344">
          <cell r="A344" t="str">
            <v>Liquidity reserve, MSEK</v>
          </cell>
          <cell r="F344">
            <v>134</v>
          </cell>
          <cell r="G344">
            <v>273.2</v>
          </cell>
          <cell r="I344">
            <v>273.2</v>
          </cell>
        </row>
        <row r="346">
          <cell r="A346" t="str">
            <v>Net debt, MSEK</v>
          </cell>
        </row>
        <row r="347">
          <cell r="A347" t="str">
            <v>Interest-bearing liabilities and provisions</v>
          </cell>
          <cell r="F347">
            <v>223.8</v>
          </cell>
          <cell r="G347">
            <v>125.3</v>
          </cell>
          <cell r="I347">
            <v>125.3</v>
          </cell>
        </row>
        <row r="348">
          <cell r="A348" t="str">
            <v>Liquid assets, closing balance</v>
          </cell>
          <cell r="F348">
            <v>50</v>
          </cell>
          <cell r="G348">
            <v>68.7</v>
          </cell>
          <cell r="I348">
            <v>68.7</v>
          </cell>
        </row>
        <row r="349">
          <cell r="A349" t="str">
            <v>Net debt, MSEK</v>
          </cell>
          <cell r="F349">
            <v>173.8</v>
          </cell>
          <cell r="G349">
            <v>56.599999999999994</v>
          </cell>
          <cell r="I349">
            <v>56.599999999999994</v>
          </cell>
        </row>
        <row r="351">
          <cell r="A351" t="str">
            <v>Net debt/EBITDA</v>
          </cell>
        </row>
        <row r="352">
          <cell r="A352" t="str">
            <v>Interest-bearing liabilities and provisions</v>
          </cell>
          <cell r="F352">
            <v>223.8</v>
          </cell>
          <cell r="G352">
            <v>125.3</v>
          </cell>
          <cell r="I352">
            <v>125.3</v>
          </cell>
        </row>
        <row r="353">
          <cell r="A353" t="str">
            <v>Liquid assets, closing balance</v>
          </cell>
          <cell r="F353">
            <v>50</v>
          </cell>
          <cell r="G353">
            <v>68.7</v>
          </cell>
          <cell r="I353">
            <v>68.7</v>
          </cell>
        </row>
        <row r="354">
          <cell r="A354" t="str">
            <v>EBITDA (rolling 12 months)</v>
          </cell>
          <cell r="F354">
            <v>237.30000000000013</v>
          </cell>
          <cell r="G354">
            <v>252.20000000000016</v>
          </cell>
          <cell r="I354">
            <v>252.20000000000016</v>
          </cell>
        </row>
        <row r="355">
          <cell r="A355" t="str">
            <v>Net debt/EBITDA</v>
          </cell>
          <cell r="F355">
            <v>0.73240623683101524</v>
          </cell>
          <cell r="G355">
            <v>0.22442505947660571</v>
          </cell>
          <cell r="I355">
            <v>0.22442505947660571</v>
          </cell>
        </row>
        <row r="357">
          <cell r="A357" t="str">
            <v>Net debt/equity ratio</v>
          </cell>
        </row>
        <row r="358">
          <cell r="A358" t="str">
            <v>Interest-bearing liabilities and provisions</v>
          </cell>
          <cell r="F358">
            <v>223.8</v>
          </cell>
          <cell r="G358">
            <v>125.3</v>
          </cell>
          <cell r="I358">
            <v>125.3</v>
          </cell>
        </row>
        <row r="359">
          <cell r="A359" t="str">
            <v>Liquid assets, closing balance</v>
          </cell>
          <cell r="F359">
            <v>50</v>
          </cell>
          <cell r="G359">
            <v>68.7</v>
          </cell>
          <cell r="I359">
            <v>68.7</v>
          </cell>
        </row>
        <row r="360">
          <cell r="A360" t="str">
            <v>Total equity</v>
          </cell>
          <cell r="F360">
            <v>714.8</v>
          </cell>
          <cell r="G360">
            <v>674.3</v>
          </cell>
          <cell r="I360">
            <v>674.3</v>
          </cell>
        </row>
        <row r="361">
          <cell r="A361" t="str">
            <v>Net debt/equity ratio</v>
          </cell>
          <cell r="F361">
            <v>0.24314493564633466</v>
          </cell>
          <cell r="G361">
            <v>8.3938899599584754E-2</v>
          </cell>
          <cell r="I361">
            <v>8.3938899599584754E-2</v>
          </cell>
        </row>
        <row r="363">
          <cell r="A363" t="str">
            <v>Equity ratio, %</v>
          </cell>
        </row>
        <row r="364">
          <cell r="A364" t="str">
            <v>Total equity</v>
          </cell>
          <cell r="F364">
            <v>714.8</v>
          </cell>
          <cell r="G364">
            <v>674.3</v>
          </cell>
          <cell r="I364">
            <v>674.3</v>
          </cell>
        </row>
        <row r="365">
          <cell r="A365" t="str">
            <v>Balance sheet total</v>
          </cell>
          <cell r="F365">
            <v>1400.6</v>
          </cell>
          <cell r="G365">
            <v>1357.8999999999999</v>
          </cell>
          <cell r="I365">
            <v>1357.8999999999999</v>
          </cell>
        </row>
        <row r="366">
          <cell r="A366" t="str">
            <v>Equity ratio, %</v>
          </cell>
          <cell r="F366">
            <v>51.035270598315009</v>
          </cell>
          <cell r="G366">
            <v>49.657559466823777</v>
          </cell>
          <cell r="I366">
            <v>49.657559466823777</v>
          </cell>
        </row>
        <row r="368">
          <cell r="A368" t="str">
            <v>Capital turnover</v>
          </cell>
        </row>
        <row r="369">
          <cell r="A369" t="str">
            <v>Turnover (annualised)</v>
          </cell>
          <cell r="F369">
            <v>2329.8000000000002</v>
          </cell>
          <cell r="G369">
            <v>2271.8000000000002</v>
          </cell>
          <cell r="H369">
            <v>2329.8000000000002</v>
          </cell>
          <cell r="I369">
            <v>2271.8000000000002</v>
          </cell>
        </row>
        <row r="370">
          <cell r="A370" t="str">
            <v>Capital emplyed (average)</v>
          </cell>
          <cell r="F370">
            <v>869.09999999999991</v>
          </cell>
          <cell r="G370">
            <v>781.45</v>
          </cell>
          <cell r="H370">
            <v>869.09999999999991</v>
          </cell>
          <cell r="I370">
            <v>781.45</v>
          </cell>
        </row>
        <row r="371">
          <cell r="A371" t="str">
            <v>Capital turnover</v>
          </cell>
          <cell r="F371">
            <v>2.6807041767345536</v>
          </cell>
          <cell r="G371">
            <v>2.9071597670996225</v>
          </cell>
          <cell r="H371">
            <v>2.6807041767345536</v>
          </cell>
          <cell r="I371">
            <v>2.9071597670996225</v>
          </cell>
        </row>
        <row r="373">
          <cell r="A373" t="str">
            <v>Proportion of risk-bearing capital, %</v>
          </cell>
        </row>
        <row r="374">
          <cell r="A374" t="str">
            <v>Total equity</v>
          </cell>
          <cell r="F374">
            <v>714.8</v>
          </cell>
          <cell r="G374">
            <v>674.3</v>
          </cell>
          <cell r="I374">
            <v>674.3</v>
          </cell>
        </row>
        <row r="375">
          <cell r="A375" t="str">
            <v>Deffered tax</v>
          </cell>
          <cell r="F375">
            <v>96.7</v>
          </cell>
          <cell r="G375">
            <v>93.5</v>
          </cell>
          <cell r="I375">
            <v>93.5</v>
          </cell>
        </row>
        <row r="376">
          <cell r="A376" t="str">
            <v>Balance sheet total</v>
          </cell>
          <cell r="F376">
            <v>1400.6</v>
          </cell>
          <cell r="G376">
            <v>1357.8999999999999</v>
          </cell>
          <cell r="I376">
            <v>1357.8999999999999</v>
          </cell>
        </row>
        <row r="377">
          <cell r="A377" t="str">
            <v>Proportion of risk-bearing capital, %</v>
          </cell>
          <cell r="F377">
            <v>57.939454519491647</v>
          </cell>
          <cell r="G377">
            <v>56.543191693055448</v>
          </cell>
          <cell r="I377">
            <v>56.543191693055448</v>
          </cell>
        </row>
        <row r="379">
          <cell r="A379" t="str">
            <v>Interest coverage ratio</v>
          </cell>
        </row>
        <row r="380">
          <cell r="A380" t="str">
            <v>Income after financial items + interest expense</v>
          </cell>
          <cell r="D380">
            <v>23.500000000000096</v>
          </cell>
          <cell r="E380">
            <v>23.100000000000225</v>
          </cell>
          <cell r="F380">
            <v>147.90000000000009</v>
          </cell>
          <cell r="G380">
            <v>140.00000000000014</v>
          </cell>
          <cell r="H380">
            <v>147.90000000000009</v>
          </cell>
          <cell r="I380">
            <v>140.00000000000014</v>
          </cell>
        </row>
        <row r="381">
          <cell r="A381" t="str">
            <v>Interest expense from finacial institutions</v>
          </cell>
          <cell r="D381">
            <v>2.1000000000000005</v>
          </cell>
          <cell r="E381">
            <v>0.89999999999999947</v>
          </cell>
          <cell r="F381">
            <v>6.2</v>
          </cell>
          <cell r="G381">
            <v>7.1</v>
          </cell>
          <cell r="H381">
            <v>6.2</v>
          </cell>
          <cell r="I381">
            <v>7.1</v>
          </cell>
        </row>
        <row r="382">
          <cell r="A382" t="str">
            <v>Interest coverage ratio</v>
          </cell>
          <cell r="D382">
            <v>11.2</v>
          </cell>
          <cell r="E382">
            <v>23.9</v>
          </cell>
          <cell r="F382">
            <v>23.9</v>
          </cell>
          <cell r="G382">
            <v>19.600000000000001</v>
          </cell>
          <cell r="H382">
            <v>23.9</v>
          </cell>
          <cell r="I382">
            <v>19.600000000000001</v>
          </cell>
        </row>
        <row r="384">
          <cell r="A384" t="str">
            <v xml:space="preserve">Net turnover per employee (average), TSEK </v>
          </cell>
        </row>
        <row r="385">
          <cell r="A385" t="str">
            <v>Turnover, MSEK</v>
          </cell>
          <cell r="D385">
            <v>520.40000000000009</v>
          </cell>
          <cell r="E385">
            <v>579.50000000000023</v>
          </cell>
          <cell r="F385">
            <v>2329.8000000000002</v>
          </cell>
          <cell r="G385">
            <v>2271.8000000000002</v>
          </cell>
          <cell r="H385">
            <v>2329.8000000000002</v>
          </cell>
          <cell r="I385">
            <v>2271.8000000000002</v>
          </cell>
        </row>
        <row r="386">
          <cell r="A386" t="str">
            <v>Average number of employees (full time)</v>
          </cell>
          <cell r="D386">
            <v>503</v>
          </cell>
          <cell r="E386">
            <v>500</v>
          </cell>
          <cell r="F386">
            <v>499</v>
          </cell>
          <cell r="G386">
            <v>515</v>
          </cell>
          <cell r="H386">
            <v>500</v>
          </cell>
          <cell r="I386">
            <v>515</v>
          </cell>
        </row>
        <row r="387">
          <cell r="A387" t="str">
            <v xml:space="preserve">Net turnover per employee (average), TSEK </v>
          </cell>
          <cell r="D387">
            <v>1034.592445328032</v>
          </cell>
          <cell r="E387">
            <v>1159.0000000000005</v>
          </cell>
          <cell r="F387">
            <v>4668.9378757515033</v>
          </cell>
          <cell r="G387">
            <v>4411.2621359223303</v>
          </cell>
          <cell r="H387">
            <v>4659.6000000000004</v>
          </cell>
          <cell r="I387">
            <v>4411.2621359223303</v>
          </cell>
        </row>
        <row r="389">
          <cell r="A389" t="str">
            <v>Income after fin, per employee (average), TSEK</v>
          </cell>
        </row>
        <row r="390">
          <cell r="A390" t="str">
            <v>Income after financial items</v>
          </cell>
          <cell r="D390">
            <v>21.400000000000095</v>
          </cell>
          <cell r="E390">
            <v>22.200000000000227</v>
          </cell>
          <cell r="F390">
            <v>141.7000000000001</v>
          </cell>
          <cell r="G390">
            <v>132.90000000000015</v>
          </cell>
          <cell r="H390">
            <v>141.7000000000001</v>
          </cell>
          <cell r="I390">
            <v>132.90000000000015</v>
          </cell>
        </row>
        <row r="391">
          <cell r="A391" t="str">
            <v>Average number of employees (full time)</v>
          </cell>
          <cell r="D391">
            <v>503</v>
          </cell>
          <cell r="E391">
            <v>500</v>
          </cell>
          <cell r="F391">
            <v>499</v>
          </cell>
          <cell r="G391">
            <v>515</v>
          </cell>
          <cell r="H391">
            <v>500</v>
          </cell>
          <cell r="I391">
            <v>515</v>
          </cell>
        </row>
        <row r="392">
          <cell r="A392" t="str">
            <v>Income after fin, per employee (average), TSEK</v>
          </cell>
          <cell r="D392">
            <v>42.544731610338154</v>
          </cell>
          <cell r="E392">
            <v>44.400000000000453</v>
          </cell>
          <cell r="F392">
            <v>283.96793587174369</v>
          </cell>
          <cell r="G392">
            <v>258.05825242718475</v>
          </cell>
          <cell r="H392">
            <v>283.4000000000002</v>
          </cell>
          <cell r="I392">
            <v>258.05825242718475</v>
          </cell>
        </row>
        <row r="394">
          <cell r="A394" t="str">
            <v>Equity per share, SEK</v>
          </cell>
        </row>
        <row r="395">
          <cell r="A395" t="str">
            <v>Total equity</v>
          </cell>
          <cell r="F395">
            <v>714.8</v>
          </cell>
          <cell r="G395">
            <v>674.3</v>
          </cell>
          <cell r="I395">
            <v>674.3</v>
          </cell>
        </row>
        <row r="396">
          <cell r="A396" t="str">
            <v>Non-controlling interests</v>
          </cell>
          <cell r="F396">
            <v>16</v>
          </cell>
          <cell r="G396">
            <v>16.7</v>
          </cell>
          <cell r="I396">
            <v>16.7</v>
          </cell>
        </row>
        <row r="397">
          <cell r="A397" t="str">
            <v>Number of shares, end of period, thousands</v>
          </cell>
          <cell r="F397">
            <v>7399</v>
          </cell>
          <cell r="G397">
            <v>7399</v>
          </cell>
          <cell r="I397">
            <v>7399</v>
          </cell>
        </row>
        <row r="398">
          <cell r="A398" t="str">
            <v>Equity per share, SEK</v>
          </cell>
          <cell r="F398">
            <v>94.445195296661709</v>
          </cell>
          <cell r="G398">
            <v>88.876875253412607</v>
          </cell>
          <cell r="I398">
            <v>88.876875253412607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2D09-D041-4EB5-850D-490737DDCA37}">
  <dimension ref="A1:G89"/>
  <sheetViews>
    <sheetView tabSelected="1" workbookViewId="0">
      <pane ySplit="3" topLeftCell="A64" activePane="bottomLeft" state="frozen"/>
      <selection pane="bottomLeft" activeCell="A93" sqref="A93"/>
    </sheetView>
  </sheetViews>
  <sheetFormatPr defaultRowHeight="15.75" outlineLevelCol="1" x14ac:dyDescent="0.25"/>
  <cols>
    <col min="1" max="1" width="51.5" bestFit="1" customWidth="1"/>
    <col min="2" max="3" width="8.625" customWidth="1" outlineLevel="1"/>
    <col min="4" max="5" width="8.625" customWidth="1"/>
    <col min="6" max="7" width="8.625" customWidth="1" outlineLevel="1"/>
  </cols>
  <sheetData>
    <row r="1" spans="1:7" x14ac:dyDescent="0.25">
      <c r="A1" s="1" t="str">
        <f>+[1]rapkvart!A306</f>
        <v>Reconcillation of Alternative Performance Measures</v>
      </c>
      <c r="B1" s="2"/>
      <c r="C1" s="2"/>
      <c r="D1" s="2"/>
      <c r="E1" s="2"/>
      <c r="F1" s="2"/>
      <c r="G1" s="2"/>
    </row>
    <row r="2" spans="1:7" x14ac:dyDescent="0.25">
      <c r="A2" s="3"/>
      <c r="B2" s="2" t="str">
        <f>+[1]rapkvart!D306</f>
        <v>Q 4</v>
      </c>
      <c r="C2" s="2" t="str">
        <f>+[1]rapkvart!E306</f>
        <v>Q 4</v>
      </c>
      <c r="D2" s="2" t="str">
        <f>+[1]rapkvart!F306</f>
        <v>Q 1-4</v>
      </c>
      <c r="E2" s="2" t="str">
        <f>+[1]rapkvart!G306</f>
        <v>Q 1-4</v>
      </c>
      <c r="F2" s="2" t="str">
        <f>+[1]rapkvart!H306</f>
        <v>R 12</v>
      </c>
      <c r="G2" s="2"/>
    </row>
    <row r="3" spans="1:7" x14ac:dyDescent="0.25">
      <c r="A3" s="3"/>
      <c r="B3" s="4">
        <f>+[1]rapkvart!D308</f>
        <v>2025</v>
      </c>
      <c r="C3" s="4">
        <f>+[1]rapkvart!E308</f>
        <v>2024</v>
      </c>
      <c r="D3" s="4">
        <f>+[1]rapkvart!F308</f>
        <v>2025</v>
      </c>
      <c r="E3" s="4">
        <f>+[1]rapkvart!G308</f>
        <v>2024</v>
      </c>
      <c r="F3" s="4">
        <f>+[1]rapkvart!F308</f>
        <v>2025</v>
      </c>
      <c r="G3" s="4">
        <f>+[1]rapkvart!I308</f>
        <v>2024</v>
      </c>
    </row>
    <row r="4" spans="1:7" x14ac:dyDescent="0.25">
      <c r="A4" s="5" t="str">
        <f>+[1]rapkvart!A309</f>
        <v>Income before depreciation, MSEK</v>
      </c>
      <c r="B4" s="6"/>
      <c r="C4" s="6"/>
      <c r="D4" s="6"/>
      <c r="E4" s="6"/>
      <c r="F4" s="6"/>
      <c r="G4" s="6"/>
    </row>
    <row r="5" spans="1:7" x14ac:dyDescent="0.25">
      <c r="A5" s="7" t="str">
        <f>+[1]rapkvart!A310</f>
        <v>Operating profit/loss</v>
      </c>
      <c r="B5" s="8">
        <f>+[1]rapkvart!D310</f>
        <v>21.600000000000094</v>
      </c>
      <c r="C5" s="8">
        <f>+[1]rapkvart!E310</f>
        <v>28.600000000000229</v>
      </c>
      <c r="D5" s="8">
        <f>+[1]rapkvart!F310</f>
        <v>148.60000000000011</v>
      </c>
      <c r="E5" s="8">
        <f>+[1]rapkvart!G310</f>
        <v>160.80000000000015</v>
      </c>
      <c r="F5" s="8">
        <f>+[1]rapkvart!H310</f>
        <v>148.60000000000011</v>
      </c>
      <c r="G5" s="8">
        <f>+[1]rapkvart!I310</f>
        <v>160.80000000000015</v>
      </c>
    </row>
    <row r="6" spans="1:7" x14ac:dyDescent="0.25">
      <c r="A6" s="9" t="str">
        <f>+[1]rapkvart!A311</f>
        <v>Depreciation and write-down</v>
      </c>
      <c r="B6" s="8">
        <f>+[1]rapkvart!D311</f>
        <v>21.799999999999994</v>
      </c>
      <c r="C6" s="8">
        <f>+[1]rapkvart!E311</f>
        <v>22</v>
      </c>
      <c r="D6" s="8">
        <f>+[1]rapkvart!F311</f>
        <v>88.7</v>
      </c>
      <c r="E6" s="8">
        <f>+[1]rapkvart!G311</f>
        <v>91.399999999999991</v>
      </c>
      <c r="F6" s="8">
        <f>+[1]rapkvart!H311</f>
        <v>88.7</v>
      </c>
      <c r="G6" s="8">
        <f>+[1]rapkvart!I311</f>
        <v>91.399999999999991</v>
      </c>
    </row>
    <row r="7" spans="1:7" x14ac:dyDescent="0.25">
      <c r="A7" s="7" t="str">
        <f>+[1]rapkvart!A312</f>
        <v>Income before depreciation, MSEK</v>
      </c>
      <c r="B7" s="10">
        <f>+[1]rapkvart!D312</f>
        <v>43.400000000000091</v>
      </c>
      <c r="C7" s="10">
        <f>+[1]rapkvart!E312</f>
        <v>50.600000000000229</v>
      </c>
      <c r="D7" s="10">
        <f>+[1]rapkvart!F312</f>
        <v>237.30000000000013</v>
      </c>
      <c r="E7" s="10">
        <f>+[1]rapkvart!G312</f>
        <v>252.20000000000016</v>
      </c>
      <c r="F7" s="10">
        <f>+[1]rapkvart!H312</f>
        <v>237.30000000000013</v>
      </c>
      <c r="G7" s="10">
        <f>+[1]rapkvart!I312</f>
        <v>252.20000000000016</v>
      </c>
    </row>
    <row r="8" spans="1:7" x14ac:dyDescent="0.25">
      <c r="A8" s="7"/>
      <c r="B8" s="8"/>
      <c r="C8" s="8"/>
      <c r="D8" s="8"/>
      <c r="E8" s="8"/>
      <c r="F8" s="8"/>
      <c r="G8" s="8"/>
    </row>
    <row r="9" spans="1:7" x14ac:dyDescent="0.25">
      <c r="A9" s="5" t="str">
        <f>+[1]rapkvart!A314</f>
        <v>Operating margin, %</v>
      </c>
      <c r="B9" s="6"/>
      <c r="C9" s="6"/>
      <c r="D9" s="6"/>
      <c r="E9" s="6"/>
      <c r="F9" s="6"/>
      <c r="G9" s="6"/>
    </row>
    <row r="10" spans="1:7" x14ac:dyDescent="0.25">
      <c r="A10" s="7" t="str">
        <f>+[1]rapkvart!A315</f>
        <v>Operating profit/loss, MSEK</v>
      </c>
      <c r="B10" s="8">
        <f>+[1]rapkvart!D315</f>
        <v>21.600000000000094</v>
      </c>
      <c r="C10" s="8">
        <f>+[1]rapkvart!E315</f>
        <v>28.600000000000229</v>
      </c>
      <c r="D10" s="8">
        <f>+[1]rapkvart!F315</f>
        <v>148.60000000000011</v>
      </c>
      <c r="E10" s="8">
        <f>+[1]rapkvart!G315</f>
        <v>160.80000000000015</v>
      </c>
      <c r="F10" s="8">
        <f>+[1]rapkvart!H315</f>
        <v>148.60000000000011</v>
      </c>
      <c r="G10" s="8">
        <f>+[1]rapkvart!I315</f>
        <v>160.80000000000015</v>
      </c>
    </row>
    <row r="11" spans="1:7" x14ac:dyDescent="0.25">
      <c r="A11" s="9" t="str">
        <f>+[1]rapkvart!A316</f>
        <v>Turnover, MSEK</v>
      </c>
      <c r="B11" s="11">
        <f>+[1]rapkvart!D316</f>
        <v>520.40000000000009</v>
      </c>
      <c r="C11" s="11">
        <f>+[1]rapkvart!E316</f>
        <v>579.50000000000023</v>
      </c>
      <c r="D11" s="11">
        <f>+[1]rapkvart!F316</f>
        <v>2329.8000000000002</v>
      </c>
      <c r="E11" s="11">
        <f>+[1]rapkvart!G316</f>
        <v>2271.8000000000002</v>
      </c>
      <c r="F11" s="11">
        <f>+[1]rapkvart!H316</f>
        <v>2329.8000000000002</v>
      </c>
      <c r="G11" s="11">
        <f>+[1]rapkvart!I316</f>
        <v>2271.8000000000002</v>
      </c>
    </row>
    <row r="12" spans="1:7" x14ac:dyDescent="0.25">
      <c r="A12" s="7" t="str">
        <f>+[1]rapkvart!A317</f>
        <v>Operating margin, %</v>
      </c>
      <c r="B12" s="8">
        <f>+[1]rapkvart!D317</f>
        <v>4.1506533435818778</v>
      </c>
      <c r="C12" s="8">
        <f>+[1]rapkvart!E317</f>
        <v>4.9352890422778639</v>
      </c>
      <c r="D12" s="8">
        <f>+[1]rapkvart!F317</f>
        <v>6.3782298909777699</v>
      </c>
      <c r="E12" s="8">
        <f>+[1]rapkvart!G317</f>
        <v>7.078087859846824</v>
      </c>
      <c r="F12" s="8">
        <f>+[1]rapkvart!H317</f>
        <v>6.3782298909777699</v>
      </c>
      <c r="G12" s="8">
        <f>+[1]rapkvart!I317</f>
        <v>7.078087859846824</v>
      </c>
    </row>
    <row r="13" spans="1:7" x14ac:dyDescent="0.25">
      <c r="A13" s="7"/>
      <c r="B13" s="8"/>
      <c r="C13" s="8"/>
      <c r="D13" s="8"/>
      <c r="E13" s="8"/>
      <c r="F13" s="8"/>
      <c r="G13" s="8"/>
    </row>
    <row r="14" spans="1:7" x14ac:dyDescent="0.25">
      <c r="A14" s="5" t="str">
        <f>+[1]rapkvart!A319</f>
        <v>Profit margin, %</v>
      </c>
      <c r="B14" s="8"/>
      <c r="C14" s="8"/>
      <c r="D14" s="8"/>
      <c r="E14" s="8"/>
      <c r="F14" s="8"/>
      <c r="G14" s="8"/>
    </row>
    <row r="15" spans="1:7" x14ac:dyDescent="0.25">
      <c r="A15" s="7" t="str">
        <f>+[1]rapkvart!A320</f>
        <v>Income after financial items, MSEK</v>
      </c>
      <c r="B15" s="8">
        <f>+[1]rapkvart!D320</f>
        <v>21.400000000000095</v>
      </c>
      <c r="C15" s="8">
        <f>+[1]rapkvart!E320</f>
        <v>22.200000000000227</v>
      </c>
      <c r="D15" s="8">
        <f>+[1]rapkvart!F320</f>
        <v>141.7000000000001</v>
      </c>
      <c r="E15" s="8">
        <f>+[1]rapkvart!G320</f>
        <v>132.90000000000015</v>
      </c>
      <c r="F15" s="8">
        <f>+[1]rapkvart!H320</f>
        <v>141.7000000000001</v>
      </c>
      <c r="G15" s="8">
        <f>+[1]rapkvart!I320</f>
        <v>132.90000000000015</v>
      </c>
    </row>
    <row r="16" spans="1:7" x14ac:dyDescent="0.25">
      <c r="A16" s="9" t="str">
        <f>+[1]rapkvart!A321</f>
        <v>Turnover, MSEK</v>
      </c>
      <c r="B16" s="11">
        <f>+[1]rapkvart!D321</f>
        <v>520.40000000000009</v>
      </c>
      <c r="C16" s="11">
        <f>+[1]rapkvart!E321</f>
        <v>579.50000000000023</v>
      </c>
      <c r="D16" s="11">
        <f>+[1]rapkvart!F321</f>
        <v>2329.8000000000002</v>
      </c>
      <c r="E16" s="11">
        <f>+[1]rapkvart!G321</f>
        <v>2271.8000000000002</v>
      </c>
      <c r="F16" s="11">
        <f>+[1]rapkvart!H321</f>
        <v>2329.8000000000002</v>
      </c>
      <c r="G16" s="11">
        <f>+[1]rapkvart!I321</f>
        <v>2271.8000000000002</v>
      </c>
    </row>
    <row r="17" spans="1:7" x14ac:dyDescent="0.25">
      <c r="A17" s="7" t="str">
        <f>+[1]rapkvart!A322</f>
        <v>Profit margin, %</v>
      </c>
      <c r="B17" s="8">
        <f>+[1]rapkvart!D322</f>
        <v>4.1122213681783419</v>
      </c>
      <c r="C17" s="8">
        <f>+[1]rapkvart!E322</f>
        <v>3.8308886971527554</v>
      </c>
      <c r="D17" s="8">
        <f>+[1]rapkvart!F322</f>
        <v>6.0820671302257745</v>
      </c>
      <c r="E17" s="8">
        <f>+[1]rapkvart!G322</f>
        <v>5.8499867946122084</v>
      </c>
      <c r="F17" s="8">
        <f>+[1]rapkvart!H322</f>
        <v>6.0820671302257745</v>
      </c>
      <c r="G17" s="8">
        <f>+[1]rapkvart!I322</f>
        <v>5.8499867946122084</v>
      </c>
    </row>
    <row r="18" spans="1:7" x14ac:dyDescent="0.25">
      <c r="A18" s="7"/>
      <c r="B18" s="8"/>
      <c r="C18" s="6"/>
      <c r="D18" s="6"/>
      <c r="E18" s="6"/>
      <c r="F18" s="6"/>
      <c r="G18" s="6"/>
    </row>
    <row r="19" spans="1:7" x14ac:dyDescent="0.25">
      <c r="A19" s="5" t="str">
        <f>+[1]rapkvart!A324</f>
        <v>Return on equity, %</v>
      </c>
      <c r="B19" s="8"/>
      <c r="C19" s="6"/>
      <c r="D19" s="6"/>
      <c r="E19" s="6"/>
      <c r="F19" s="6"/>
      <c r="G19" s="6"/>
    </row>
    <row r="20" spans="1:7" x14ac:dyDescent="0.25">
      <c r="A20" s="7" t="str">
        <f>+[1]rapkvart!A325</f>
        <v>Net income for the period (annualised)</v>
      </c>
      <c r="B20" s="12">
        <f>+[1]rapkvart!D325</f>
        <v>-4.399999999999622</v>
      </c>
      <c r="C20" s="12">
        <f>+[1]rapkvart!E325</f>
        <v>48.800000000000921</v>
      </c>
      <c r="D20" s="12">
        <f>+[1]rapkvart!F325</f>
        <v>78.100000000000108</v>
      </c>
      <c r="E20" s="12">
        <f>+[1]rapkvart!G325</f>
        <v>100.10000000000015</v>
      </c>
      <c r="F20" s="12">
        <f>+[1]rapkvart!H325</f>
        <v>78.100000000000108</v>
      </c>
      <c r="G20" s="12">
        <f>+[1]rapkvart!I325</f>
        <v>100.10000000000015</v>
      </c>
    </row>
    <row r="21" spans="1:7" x14ac:dyDescent="0.25">
      <c r="A21" s="9" t="str">
        <f>+[1]rapkvart!A328</f>
        <v>Total equity (average)</v>
      </c>
      <c r="B21" s="12">
        <f>+[1]rapkvart!D328</f>
        <v>715.05</v>
      </c>
      <c r="C21" s="12">
        <f>+[1]rapkvart!E328</f>
        <v>669.95</v>
      </c>
      <c r="D21" s="12">
        <f>+[1]rapkvart!F328</f>
        <v>694.55</v>
      </c>
      <c r="E21" s="12">
        <f>+[1]rapkvart!G328</f>
        <v>644.9</v>
      </c>
      <c r="F21" s="12">
        <f>+[1]rapkvart!H328</f>
        <v>694.55</v>
      </c>
      <c r="G21" s="12">
        <f>+[1]rapkvart!I328</f>
        <v>644.9</v>
      </c>
    </row>
    <row r="22" spans="1:7" x14ac:dyDescent="0.25">
      <c r="A22" s="7" t="str">
        <f>+[1]rapkvart!A329</f>
        <v>Return on equity, %</v>
      </c>
      <c r="B22" s="13">
        <f>+[1]rapkvart!D329</f>
        <v>-0.61534158450452736</v>
      </c>
      <c r="C22" s="13">
        <f>+[1]rapkvart!E329</f>
        <v>7.2841256810211084</v>
      </c>
      <c r="D22" s="13">
        <f>+[1]rapkvart!F329</f>
        <v>11.244690806997353</v>
      </c>
      <c r="E22" s="13">
        <f>+[1]rapkvart!G329</f>
        <v>15.521786323461026</v>
      </c>
      <c r="F22" s="13">
        <f>+[1]rapkvart!H329</f>
        <v>11.244690806997353</v>
      </c>
      <c r="G22" s="13">
        <f>+[1]rapkvart!I329</f>
        <v>15.521786323461026</v>
      </c>
    </row>
    <row r="23" spans="1:7" x14ac:dyDescent="0.25">
      <c r="A23" s="7"/>
      <c r="B23" s="14"/>
      <c r="C23" s="14"/>
      <c r="D23" s="14"/>
      <c r="E23" s="14"/>
      <c r="F23" s="14"/>
      <c r="G23" s="14"/>
    </row>
    <row r="24" spans="1:7" x14ac:dyDescent="0.25">
      <c r="A24" s="5" t="str">
        <f>+[1]rapkvart!A331</f>
        <v>Return on capital employed, %</v>
      </c>
      <c r="B24" s="8"/>
      <c r="C24" s="6"/>
      <c r="D24" s="6"/>
      <c r="E24" s="6"/>
      <c r="F24" s="6"/>
      <c r="G24" s="6"/>
    </row>
    <row r="25" spans="1:7" x14ac:dyDescent="0.25">
      <c r="A25" s="7" t="str">
        <f>+[1]rapkvart!A332</f>
        <v>Income after financial items (annualised)</v>
      </c>
      <c r="B25" s="12">
        <f>+[1]rapkvart!D332</f>
        <v>85.600000000000378</v>
      </c>
      <c r="C25" s="12">
        <f>+[1]rapkvart!E332</f>
        <v>88.800000000000907</v>
      </c>
      <c r="D25" s="12">
        <f>+[1]rapkvart!F332</f>
        <v>141.7000000000001</v>
      </c>
      <c r="E25" s="12">
        <f>+[1]rapkvart!G332</f>
        <v>132.90000000000015</v>
      </c>
      <c r="F25" s="12">
        <f>+[1]rapkvart!H332</f>
        <v>141.7000000000001</v>
      </c>
      <c r="G25" s="12">
        <f>+[1]rapkvart!I332</f>
        <v>132.90000000000015</v>
      </c>
    </row>
    <row r="26" spans="1:7" x14ac:dyDescent="0.25">
      <c r="A26" s="7" t="str">
        <f>+[1]rapkvart!A333</f>
        <v>Interest expenses (annualised)</v>
      </c>
      <c r="B26" s="12">
        <f>+[1]rapkvart!D333</f>
        <v>8.4000000000000021</v>
      </c>
      <c r="C26" s="12">
        <f>+[1]rapkvart!E333</f>
        <v>3.5999999999999979</v>
      </c>
      <c r="D26" s="12">
        <f>+[1]rapkvart!F333</f>
        <v>6.2</v>
      </c>
      <c r="E26" s="12">
        <f>+[1]rapkvart!G333</f>
        <v>7.1</v>
      </c>
      <c r="F26" s="12">
        <f>+[1]rapkvart!H333</f>
        <v>9.1</v>
      </c>
      <c r="G26" s="12">
        <f>+[1]rapkvart!I333</f>
        <v>7.1</v>
      </c>
    </row>
    <row r="27" spans="1:7" x14ac:dyDescent="0.25">
      <c r="A27" s="7" t="str">
        <f>+[1]rapkvart!A334</f>
        <v>Total equity (average)</v>
      </c>
      <c r="B27" s="12">
        <f>+[1]rapkvart!D334</f>
        <v>715.05</v>
      </c>
      <c r="C27" s="12">
        <f>+[1]rapkvart!E334</f>
        <v>669.95</v>
      </c>
      <c r="D27" s="12">
        <f>+[1]rapkvart!F334</f>
        <v>694.55</v>
      </c>
      <c r="E27" s="12">
        <f>+[1]rapkvart!G334</f>
        <v>644.9</v>
      </c>
      <c r="F27" s="12">
        <f>+[1]rapkvart!H334</f>
        <v>694.55</v>
      </c>
      <c r="G27" s="12">
        <f>+[1]rapkvart!I334</f>
        <v>644.9</v>
      </c>
    </row>
    <row r="28" spans="1:7" x14ac:dyDescent="0.25">
      <c r="A28" s="7" t="str">
        <f>+[1]rapkvart!A337</f>
        <v>Interest-bearing liabilities and provisions (average)</v>
      </c>
      <c r="B28" s="12">
        <f>+[1]rapkvart!D337</f>
        <v>211.1</v>
      </c>
      <c r="C28" s="12">
        <f>+[1]rapkvart!E337</f>
        <v>127.80000000000001</v>
      </c>
      <c r="D28" s="12">
        <f>+[1]rapkvart!F337</f>
        <v>174.55</v>
      </c>
      <c r="E28" s="12">
        <f>+[1]rapkvart!G337</f>
        <v>136.55000000000001</v>
      </c>
      <c r="F28" s="12">
        <f>+[1]rapkvart!H337</f>
        <v>174.55</v>
      </c>
      <c r="G28" s="12">
        <f>+[1]rapkvart!I337</f>
        <v>136.55000000000001</v>
      </c>
    </row>
    <row r="29" spans="1:7" x14ac:dyDescent="0.25">
      <c r="A29" s="9" t="str">
        <f>+[1]rapkvart!A338</f>
        <v>Capital employed (average)</v>
      </c>
      <c r="B29" s="12">
        <f>+[1]rapkvart!D338</f>
        <v>926.15</v>
      </c>
      <c r="C29" s="12">
        <f>+[1]rapkvart!E338</f>
        <v>797.75</v>
      </c>
      <c r="D29" s="12">
        <f>+[1]rapkvart!F338</f>
        <v>869.09999999999991</v>
      </c>
      <c r="E29" s="12">
        <f>+[1]rapkvart!G338</f>
        <v>781.45</v>
      </c>
      <c r="F29" s="12">
        <f>+[1]rapkvart!H338</f>
        <v>869.09999999999991</v>
      </c>
      <c r="G29" s="12">
        <f>+[1]rapkvart!I338</f>
        <v>781.45</v>
      </c>
    </row>
    <row r="30" spans="1:7" x14ac:dyDescent="0.25">
      <c r="A30" s="7" t="str">
        <f>+[1]rapkvart!A339</f>
        <v>Return on capital employed, %</v>
      </c>
      <c r="B30" s="13">
        <f>+[1]rapkvart!D339</f>
        <v>10.149543810397924</v>
      </c>
      <c r="C30" s="13">
        <f>+[1]rapkvart!E339</f>
        <v>11.58257599498601</v>
      </c>
      <c r="D30" s="13">
        <f>+[1]rapkvart!F339</f>
        <v>17.017604418363838</v>
      </c>
      <c r="E30" s="13">
        <f>+[1]rapkvart!G339</f>
        <v>17.915413654104569</v>
      </c>
      <c r="F30" s="13">
        <f>+[1]rapkvart!H339</f>
        <v>17.351282936370971</v>
      </c>
      <c r="G30" s="13">
        <f>+[1]rapkvart!I339</f>
        <v>17.915413654104569</v>
      </c>
    </row>
    <row r="31" spans="1:7" x14ac:dyDescent="0.25">
      <c r="A31" s="7"/>
      <c r="B31" s="14"/>
      <c r="C31" s="14"/>
      <c r="D31" s="14"/>
      <c r="E31" s="14"/>
      <c r="F31" s="14"/>
      <c r="G31" s="14"/>
    </row>
    <row r="32" spans="1:7" x14ac:dyDescent="0.25">
      <c r="A32" s="5" t="str">
        <f>+[1]rapkvart!A341</f>
        <v>Liquidity reserve, MSEK</v>
      </c>
      <c r="B32" s="14"/>
      <c r="C32" s="14"/>
      <c r="D32" s="14"/>
      <c r="E32" s="14"/>
      <c r="F32" s="14"/>
      <c r="G32" s="14"/>
    </row>
    <row r="33" spans="1:7" x14ac:dyDescent="0.25">
      <c r="A33" s="7" t="str">
        <f>+[1]rapkvart!A342</f>
        <v>Liquid assets, closing balance</v>
      </c>
      <c r="B33" s="12"/>
      <c r="C33" s="12"/>
      <c r="D33" s="12">
        <f>+[1]rapkvart!F342</f>
        <v>50</v>
      </c>
      <c r="E33" s="12">
        <f>+[1]rapkvart!G342</f>
        <v>68.7</v>
      </c>
      <c r="F33" s="12"/>
      <c r="G33" s="12">
        <f>+[1]rapkvart!I342</f>
        <v>68.7</v>
      </c>
    </row>
    <row r="34" spans="1:7" x14ac:dyDescent="0.25">
      <c r="A34" s="9" t="str">
        <f>+[1]rapkvart!A343</f>
        <v>Granted not used credits</v>
      </c>
      <c r="B34" s="15"/>
      <c r="C34" s="15"/>
      <c r="D34" s="15">
        <f>+[1]rapkvart!F343</f>
        <v>84</v>
      </c>
      <c r="E34" s="15">
        <f>+[1]rapkvart!G343</f>
        <v>204.5</v>
      </c>
      <c r="F34" s="15"/>
      <c r="G34" s="15">
        <f>+[1]rapkvart!I343</f>
        <v>204.5</v>
      </c>
    </row>
    <row r="35" spans="1:7" x14ac:dyDescent="0.25">
      <c r="A35" s="7" t="str">
        <f>+[1]rapkvart!A344</f>
        <v>Liquidity reserve, MSEK</v>
      </c>
      <c r="B35" s="12"/>
      <c r="C35" s="12"/>
      <c r="D35" s="12">
        <f>+[1]rapkvart!F344</f>
        <v>134</v>
      </c>
      <c r="E35" s="12">
        <f>+[1]rapkvart!G344</f>
        <v>273.2</v>
      </c>
      <c r="F35" s="12"/>
      <c r="G35" s="12">
        <f>+[1]rapkvart!I344</f>
        <v>273.2</v>
      </c>
    </row>
    <row r="36" spans="1:7" x14ac:dyDescent="0.25">
      <c r="A36" s="7"/>
      <c r="B36" s="14"/>
      <c r="C36" s="14"/>
      <c r="D36" s="14"/>
      <c r="E36" s="14"/>
      <c r="F36" s="14"/>
      <c r="G36" s="14"/>
    </row>
    <row r="37" spans="1:7" x14ac:dyDescent="0.25">
      <c r="A37" s="5" t="str">
        <f>+[1]rapkvart!A346</f>
        <v>Net debt, MSEK</v>
      </c>
      <c r="B37" s="14"/>
      <c r="C37" s="14"/>
      <c r="D37" s="14"/>
      <c r="E37" s="14"/>
      <c r="F37" s="14"/>
      <c r="G37" s="14"/>
    </row>
    <row r="38" spans="1:7" x14ac:dyDescent="0.25">
      <c r="A38" s="7" t="str">
        <f>+[1]rapkvart!A347</f>
        <v>Interest-bearing liabilities and provisions</v>
      </c>
      <c r="B38" s="12"/>
      <c r="C38" s="12"/>
      <c r="D38" s="12">
        <f>+[1]rapkvart!F347</f>
        <v>223.8</v>
      </c>
      <c r="E38" s="12">
        <f>+[1]rapkvart!G347</f>
        <v>125.3</v>
      </c>
      <c r="F38" s="12"/>
      <c r="G38" s="12">
        <f>+[1]rapkvart!I347</f>
        <v>125.3</v>
      </c>
    </row>
    <row r="39" spans="1:7" x14ac:dyDescent="0.25">
      <c r="A39" s="9" t="str">
        <f>+[1]rapkvart!A348</f>
        <v>Liquid assets, closing balance</v>
      </c>
      <c r="B39" s="15"/>
      <c r="C39" s="15"/>
      <c r="D39" s="15">
        <f>+[1]rapkvart!F348</f>
        <v>50</v>
      </c>
      <c r="E39" s="15">
        <f>+[1]rapkvart!G348</f>
        <v>68.7</v>
      </c>
      <c r="F39" s="15"/>
      <c r="G39" s="15">
        <f>+[1]rapkvart!I348</f>
        <v>68.7</v>
      </c>
    </row>
    <row r="40" spans="1:7" x14ac:dyDescent="0.25">
      <c r="A40" s="7" t="str">
        <f>+[1]rapkvart!A349</f>
        <v>Net debt, MSEK</v>
      </c>
      <c r="B40" s="12"/>
      <c r="C40" s="12"/>
      <c r="D40" s="12">
        <f>+[1]rapkvart!F349</f>
        <v>173.8</v>
      </c>
      <c r="E40" s="12">
        <f>+[1]rapkvart!G349</f>
        <v>56.599999999999994</v>
      </c>
      <c r="F40" s="12"/>
      <c r="G40" s="12">
        <f>+[1]rapkvart!I349</f>
        <v>56.599999999999994</v>
      </c>
    </row>
    <row r="41" spans="1:7" x14ac:dyDescent="0.25">
      <c r="A41" s="7"/>
      <c r="B41" s="14"/>
      <c r="C41" s="14"/>
      <c r="D41" s="14"/>
      <c r="E41" s="14"/>
      <c r="F41" s="14"/>
      <c r="G41" s="14"/>
    </row>
    <row r="42" spans="1:7" x14ac:dyDescent="0.25">
      <c r="A42" s="5" t="str">
        <f>+[1]rapkvart!A351</f>
        <v>Net debt/EBITDA</v>
      </c>
      <c r="B42" s="14"/>
      <c r="C42" s="14"/>
      <c r="D42" s="14"/>
      <c r="E42" s="14"/>
      <c r="F42" s="14"/>
      <c r="G42" s="14"/>
    </row>
    <row r="43" spans="1:7" x14ac:dyDescent="0.25">
      <c r="A43" s="7" t="str">
        <f>+[1]rapkvart!A352</f>
        <v>Interest-bearing liabilities and provisions</v>
      </c>
      <c r="B43" s="12"/>
      <c r="C43" s="12"/>
      <c r="D43" s="12">
        <f>+[1]rapkvart!F352</f>
        <v>223.8</v>
      </c>
      <c r="E43" s="12">
        <f>+[1]rapkvart!G352</f>
        <v>125.3</v>
      </c>
      <c r="F43" s="12"/>
      <c r="G43" s="12">
        <f>+[1]rapkvart!I352</f>
        <v>125.3</v>
      </c>
    </row>
    <row r="44" spans="1:7" x14ac:dyDescent="0.25">
      <c r="A44" s="7" t="str">
        <f>+[1]rapkvart!A353</f>
        <v>Liquid assets, closing balance</v>
      </c>
      <c r="B44" s="12"/>
      <c r="C44" s="12"/>
      <c r="D44" s="12">
        <f>+[1]rapkvart!F353</f>
        <v>50</v>
      </c>
      <c r="E44" s="12">
        <f>+[1]rapkvart!G353</f>
        <v>68.7</v>
      </c>
      <c r="F44" s="12"/>
      <c r="G44" s="12">
        <f>+[1]rapkvart!I353</f>
        <v>68.7</v>
      </c>
    </row>
    <row r="45" spans="1:7" x14ac:dyDescent="0.25">
      <c r="A45" s="9" t="str">
        <f>+[1]rapkvart!A354</f>
        <v>EBITDA (rolling 12 months)</v>
      </c>
      <c r="B45" s="16"/>
      <c r="C45" s="16"/>
      <c r="D45" s="16">
        <f>+[1]rapkvart!F354</f>
        <v>237.30000000000013</v>
      </c>
      <c r="E45" s="16">
        <f>+[1]rapkvart!G354</f>
        <v>252.20000000000016</v>
      </c>
      <c r="F45" s="16"/>
      <c r="G45" s="16">
        <f>+[1]rapkvart!I354</f>
        <v>252.20000000000016</v>
      </c>
    </row>
    <row r="46" spans="1:7" x14ac:dyDescent="0.25">
      <c r="A46" s="7" t="str">
        <f>+[1]rapkvart!A355</f>
        <v>Net debt/EBITDA</v>
      </c>
      <c r="B46" s="17"/>
      <c r="C46" s="17"/>
      <c r="D46" s="17">
        <f>+[1]rapkvart!F355</f>
        <v>0.73240623683101524</v>
      </c>
      <c r="E46" s="17">
        <f>+[1]rapkvart!G355</f>
        <v>0.22442505947660571</v>
      </c>
      <c r="F46" s="17"/>
      <c r="G46" s="17">
        <f>+[1]rapkvart!I355</f>
        <v>0.22442505947660571</v>
      </c>
    </row>
    <row r="47" spans="1:7" x14ac:dyDescent="0.25">
      <c r="A47" s="7"/>
      <c r="B47" s="14"/>
      <c r="C47" s="14"/>
      <c r="D47" s="14"/>
      <c r="E47" s="14"/>
      <c r="F47" s="14"/>
      <c r="G47" s="14"/>
    </row>
    <row r="48" spans="1:7" x14ac:dyDescent="0.25">
      <c r="A48" s="5" t="str">
        <f>+[1]rapkvart!A357</f>
        <v>Net debt/equity ratio</v>
      </c>
      <c r="B48" s="14"/>
      <c r="C48" s="14"/>
      <c r="D48" s="14"/>
      <c r="E48" s="14"/>
      <c r="F48" s="14"/>
      <c r="G48" s="14"/>
    </row>
    <row r="49" spans="1:7" x14ac:dyDescent="0.25">
      <c r="A49" s="7" t="str">
        <f>+[1]rapkvart!A358</f>
        <v>Interest-bearing liabilities and provisions</v>
      </c>
      <c r="B49" s="12"/>
      <c r="C49" s="12"/>
      <c r="D49" s="12">
        <f>+[1]rapkvart!F358</f>
        <v>223.8</v>
      </c>
      <c r="E49" s="12">
        <f>+[1]rapkvart!G358</f>
        <v>125.3</v>
      </c>
      <c r="F49" s="12"/>
      <c r="G49" s="12">
        <f>+[1]rapkvart!I358</f>
        <v>125.3</v>
      </c>
    </row>
    <row r="50" spans="1:7" x14ac:dyDescent="0.25">
      <c r="A50" s="7" t="str">
        <f>+[1]rapkvart!A359</f>
        <v>Liquid assets, closing balance</v>
      </c>
      <c r="B50" s="12"/>
      <c r="C50" s="12"/>
      <c r="D50" s="12">
        <f>+[1]rapkvart!F359</f>
        <v>50</v>
      </c>
      <c r="E50" s="12">
        <f>+[1]rapkvart!G359</f>
        <v>68.7</v>
      </c>
      <c r="F50" s="12"/>
      <c r="G50" s="12">
        <f>+[1]rapkvart!I359</f>
        <v>68.7</v>
      </c>
    </row>
    <row r="51" spans="1:7" x14ac:dyDescent="0.25">
      <c r="A51" s="9" t="str">
        <f>+[1]rapkvart!A360</f>
        <v>Total equity</v>
      </c>
      <c r="B51" s="15"/>
      <c r="C51" s="15"/>
      <c r="D51" s="15">
        <f>+[1]rapkvart!F360</f>
        <v>714.8</v>
      </c>
      <c r="E51" s="15">
        <f>+[1]rapkvart!G360</f>
        <v>674.3</v>
      </c>
      <c r="F51" s="15"/>
      <c r="G51" s="15">
        <f>+[1]rapkvart!I360</f>
        <v>674.3</v>
      </c>
    </row>
    <row r="52" spans="1:7" x14ac:dyDescent="0.25">
      <c r="A52" s="7" t="str">
        <f>+[1]rapkvart!A361</f>
        <v>Net debt/equity ratio</v>
      </c>
      <c r="B52" s="12"/>
      <c r="C52" s="12"/>
      <c r="D52" s="12">
        <f>+[1]rapkvart!F361</f>
        <v>0.24314493564633466</v>
      </c>
      <c r="E52" s="12">
        <f>+[1]rapkvart!G361</f>
        <v>8.3938899599584754E-2</v>
      </c>
      <c r="F52" s="12"/>
      <c r="G52" s="12">
        <f>+[1]rapkvart!I361</f>
        <v>8.3938899599584754E-2</v>
      </c>
    </row>
    <row r="53" spans="1:7" x14ac:dyDescent="0.25">
      <c r="A53" s="7"/>
      <c r="B53" s="14"/>
      <c r="C53" s="14"/>
      <c r="D53" s="14"/>
      <c r="E53" s="14"/>
      <c r="F53" s="14"/>
      <c r="G53" s="14"/>
    </row>
    <row r="54" spans="1:7" x14ac:dyDescent="0.25">
      <c r="A54" s="5" t="str">
        <f>+[1]rapkvart!A363</f>
        <v>Equity ratio, %</v>
      </c>
      <c r="B54" s="14"/>
      <c r="C54" s="14"/>
      <c r="D54" s="14"/>
      <c r="E54" s="14"/>
      <c r="F54" s="14"/>
      <c r="G54" s="14"/>
    </row>
    <row r="55" spans="1:7" x14ac:dyDescent="0.25">
      <c r="A55" s="7" t="str">
        <f>+[1]rapkvart!A364</f>
        <v>Total equity</v>
      </c>
      <c r="B55" s="17"/>
      <c r="C55" s="17"/>
      <c r="D55" s="17">
        <f>+[1]rapkvart!F364</f>
        <v>714.8</v>
      </c>
      <c r="E55" s="17">
        <f>+[1]rapkvart!G364</f>
        <v>674.3</v>
      </c>
      <c r="F55" s="17"/>
      <c r="G55" s="17">
        <f>+[1]rapkvart!I364</f>
        <v>674.3</v>
      </c>
    </row>
    <row r="56" spans="1:7" x14ac:dyDescent="0.25">
      <c r="A56" s="9" t="str">
        <f>+[1]rapkvart!A365</f>
        <v>Balance sheet total</v>
      </c>
      <c r="B56" s="16"/>
      <c r="C56" s="16"/>
      <c r="D56" s="16">
        <f>+[1]rapkvart!F365</f>
        <v>1400.6</v>
      </c>
      <c r="E56" s="16">
        <f>+[1]rapkvart!G365</f>
        <v>1357.8999999999999</v>
      </c>
      <c r="F56" s="16"/>
      <c r="G56" s="16">
        <f>+[1]rapkvart!I365</f>
        <v>1357.8999999999999</v>
      </c>
    </row>
    <row r="57" spans="1:7" x14ac:dyDescent="0.25">
      <c r="A57" s="7" t="str">
        <f>+[1]rapkvart!A366</f>
        <v>Equity ratio, %</v>
      </c>
      <c r="B57" s="17"/>
      <c r="C57" s="17"/>
      <c r="D57" s="17">
        <f>+[1]rapkvart!F366</f>
        <v>51.035270598315009</v>
      </c>
      <c r="E57" s="17">
        <f>+[1]rapkvart!G366</f>
        <v>49.657559466823777</v>
      </c>
      <c r="F57" s="17"/>
      <c r="G57" s="17">
        <f>+[1]rapkvart!I366</f>
        <v>49.657559466823777</v>
      </c>
    </row>
    <row r="58" spans="1:7" x14ac:dyDescent="0.25">
      <c r="A58" s="7"/>
      <c r="B58" s="14"/>
      <c r="C58" s="14"/>
      <c r="D58" s="14"/>
      <c r="E58" s="14"/>
      <c r="F58" s="14"/>
      <c r="G58" s="14"/>
    </row>
    <row r="59" spans="1:7" x14ac:dyDescent="0.25">
      <c r="A59" s="5" t="str">
        <f>+[1]rapkvart!A368</f>
        <v>Capital turnover</v>
      </c>
      <c r="B59" s="14"/>
      <c r="C59" s="14"/>
      <c r="D59" s="14"/>
      <c r="E59" s="14"/>
      <c r="F59" s="14"/>
      <c r="G59" s="14"/>
    </row>
    <row r="60" spans="1:7" x14ac:dyDescent="0.25">
      <c r="A60" s="7" t="str">
        <f>+[1]rapkvart!A369</f>
        <v>Turnover (annualised)</v>
      </c>
      <c r="B60" s="14"/>
      <c r="C60" s="14"/>
      <c r="D60" s="12">
        <f>+[1]rapkvart!F369</f>
        <v>2329.8000000000002</v>
      </c>
      <c r="E60" s="12">
        <f>+[1]rapkvart!G369</f>
        <v>2271.8000000000002</v>
      </c>
      <c r="F60" s="12">
        <f>+[1]rapkvart!H369</f>
        <v>2329.8000000000002</v>
      </c>
      <c r="G60" s="12">
        <f>+[1]rapkvart!I369</f>
        <v>2271.8000000000002</v>
      </c>
    </row>
    <row r="61" spans="1:7" x14ac:dyDescent="0.25">
      <c r="A61" s="9" t="str">
        <f>+[1]rapkvart!A370</f>
        <v>Capital emplyed (average)</v>
      </c>
      <c r="B61" s="14"/>
      <c r="C61" s="14"/>
      <c r="D61" s="12">
        <f>+[1]rapkvart!F370</f>
        <v>869.09999999999991</v>
      </c>
      <c r="E61" s="12">
        <f>+[1]rapkvart!G370</f>
        <v>781.45</v>
      </c>
      <c r="F61" s="12">
        <f>+[1]rapkvart!H370</f>
        <v>869.09999999999991</v>
      </c>
      <c r="G61" s="12">
        <f>+[1]rapkvart!I370</f>
        <v>781.45</v>
      </c>
    </row>
    <row r="62" spans="1:7" x14ac:dyDescent="0.25">
      <c r="A62" s="7" t="str">
        <f>+[1]rapkvart!A371</f>
        <v>Capital turnover</v>
      </c>
      <c r="B62" s="18"/>
      <c r="C62" s="18"/>
      <c r="D62" s="13">
        <f>+[1]rapkvart!F371</f>
        <v>2.6807041767345536</v>
      </c>
      <c r="E62" s="13">
        <f>+[1]rapkvart!G371</f>
        <v>2.9071597670996225</v>
      </c>
      <c r="F62" s="19">
        <f>+[1]rapkvart!H371</f>
        <v>2.6807041767345536</v>
      </c>
      <c r="G62" s="13">
        <f>+[1]rapkvart!I371</f>
        <v>2.9071597670996225</v>
      </c>
    </row>
    <row r="63" spans="1:7" x14ac:dyDescent="0.25">
      <c r="A63" s="7"/>
      <c r="B63" s="14"/>
      <c r="C63" s="14"/>
      <c r="D63" s="14"/>
      <c r="E63" s="14"/>
      <c r="F63" s="14"/>
      <c r="G63" s="14"/>
    </row>
    <row r="64" spans="1:7" x14ac:dyDescent="0.25">
      <c r="A64" s="5" t="str">
        <f>+[1]rapkvart!A373</f>
        <v>Proportion of risk-bearing capital, %</v>
      </c>
      <c r="B64" s="14"/>
      <c r="C64" s="14"/>
      <c r="D64" s="14"/>
      <c r="E64" s="14"/>
      <c r="F64" s="14"/>
      <c r="G64" s="14"/>
    </row>
    <row r="65" spans="1:7" x14ac:dyDescent="0.25">
      <c r="A65" s="7" t="str">
        <f>+[1]rapkvart!A374</f>
        <v>Total equity</v>
      </c>
      <c r="B65" s="17"/>
      <c r="C65" s="17"/>
      <c r="D65" s="17">
        <f>+[1]rapkvart!F374</f>
        <v>714.8</v>
      </c>
      <c r="E65" s="17">
        <f>+[1]rapkvart!G374</f>
        <v>674.3</v>
      </c>
      <c r="F65" s="17"/>
      <c r="G65" s="17">
        <f>+[1]rapkvart!I374</f>
        <v>674.3</v>
      </c>
    </row>
    <row r="66" spans="1:7" x14ac:dyDescent="0.25">
      <c r="A66" s="7" t="str">
        <f>+[1]rapkvart!A375</f>
        <v>Deffered tax</v>
      </c>
      <c r="B66" s="17"/>
      <c r="C66" s="17"/>
      <c r="D66" s="17">
        <f>+[1]rapkvart!F375</f>
        <v>96.7</v>
      </c>
      <c r="E66" s="17">
        <f>+[1]rapkvart!G375</f>
        <v>93.5</v>
      </c>
      <c r="F66" s="17"/>
      <c r="G66" s="17">
        <f>+[1]rapkvart!I375</f>
        <v>93.5</v>
      </c>
    </row>
    <row r="67" spans="1:7" x14ac:dyDescent="0.25">
      <c r="A67" s="9" t="str">
        <f>+[1]rapkvart!A376</f>
        <v>Balance sheet total</v>
      </c>
      <c r="B67" s="16"/>
      <c r="C67" s="16"/>
      <c r="D67" s="16">
        <f>+[1]rapkvart!F376</f>
        <v>1400.6</v>
      </c>
      <c r="E67" s="16">
        <f>+[1]rapkvart!G376</f>
        <v>1357.8999999999999</v>
      </c>
      <c r="F67" s="16"/>
      <c r="G67" s="16">
        <f>+[1]rapkvart!I376</f>
        <v>1357.8999999999999</v>
      </c>
    </row>
    <row r="68" spans="1:7" x14ac:dyDescent="0.25">
      <c r="A68" s="7" t="str">
        <f>+[1]rapkvart!A377</f>
        <v>Proportion of risk-bearing capital, %</v>
      </c>
      <c r="B68" s="20"/>
      <c r="C68" s="20"/>
      <c r="D68" s="17">
        <f>+[1]rapkvart!F377</f>
        <v>57.939454519491647</v>
      </c>
      <c r="E68" s="17">
        <f>+[1]rapkvart!G377</f>
        <v>56.543191693055448</v>
      </c>
      <c r="F68" s="20"/>
      <c r="G68" s="17">
        <f>+[1]rapkvart!I377</f>
        <v>56.543191693055448</v>
      </c>
    </row>
    <row r="69" spans="1:7" x14ac:dyDescent="0.25">
      <c r="A69" s="7"/>
      <c r="B69" s="14"/>
      <c r="C69" s="14"/>
      <c r="D69" s="14"/>
      <c r="E69" s="14"/>
      <c r="F69" s="14"/>
      <c r="G69" s="14"/>
    </row>
    <row r="70" spans="1:7" x14ac:dyDescent="0.25">
      <c r="A70" s="5" t="str">
        <f>+[1]rapkvart!A379</f>
        <v>Interest coverage ratio</v>
      </c>
      <c r="B70" s="14"/>
      <c r="C70" s="14"/>
      <c r="D70" s="14"/>
      <c r="E70" s="14"/>
      <c r="F70" s="14"/>
      <c r="G70" s="14"/>
    </row>
    <row r="71" spans="1:7" x14ac:dyDescent="0.25">
      <c r="A71" s="7" t="str">
        <f>+[1]rapkvart!A380</f>
        <v>Income after financial items + interest expense</v>
      </c>
      <c r="B71" s="12">
        <f>+[1]rapkvart!D380</f>
        <v>23.500000000000096</v>
      </c>
      <c r="C71" s="12">
        <f>+[1]rapkvart!E380</f>
        <v>23.100000000000225</v>
      </c>
      <c r="D71" s="12">
        <f>+[1]rapkvart!F380</f>
        <v>147.90000000000009</v>
      </c>
      <c r="E71" s="12">
        <f>+[1]rapkvart!G380</f>
        <v>140.00000000000014</v>
      </c>
      <c r="F71" s="12">
        <f>+[1]rapkvart!H380</f>
        <v>147.90000000000009</v>
      </c>
      <c r="G71" s="12">
        <f>+[1]rapkvart!I380</f>
        <v>140.00000000000014</v>
      </c>
    </row>
    <row r="72" spans="1:7" x14ac:dyDescent="0.25">
      <c r="A72" s="9" t="str">
        <f>+[1]rapkvart!A381</f>
        <v>Interest expense from finacial institutions</v>
      </c>
      <c r="B72" s="15">
        <f>+[1]rapkvart!D381</f>
        <v>2.1000000000000005</v>
      </c>
      <c r="C72" s="15">
        <f>+[1]rapkvart!E381</f>
        <v>0.89999999999999947</v>
      </c>
      <c r="D72" s="15">
        <f>+[1]rapkvart!F381</f>
        <v>6.2</v>
      </c>
      <c r="E72" s="15">
        <f>+[1]rapkvart!G381</f>
        <v>7.1</v>
      </c>
      <c r="F72" s="15">
        <f>+[1]rapkvart!H381</f>
        <v>6.2</v>
      </c>
      <c r="G72" s="15">
        <f>+[1]rapkvart!I381</f>
        <v>7.1</v>
      </c>
    </row>
    <row r="73" spans="1:7" x14ac:dyDescent="0.25">
      <c r="A73" s="7" t="str">
        <f>+[1]rapkvart!A382</f>
        <v>Interest coverage ratio</v>
      </c>
      <c r="B73" s="12">
        <f>+[1]rapkvart!D382</f>
        <v>11.2</v>
      </c>
      <c r="C73" s="12">
        <f>+[1]rapkvart!E382</f>
        <v>23.9</v>
      </c>
      <c r="D73" s="12">
        <f>+[1]rapkvart!F382</f>
        <v>23.9</v>
      </c>
      <c r="E73" s="12">
        <f>+[1]rapkvart!G382</f>
        <v>19.600000000000001</v>
      </c>
      <c r="F73" s="12">
        <f>+[1]rapkvart!H382</f>
        <v>23.9</v>
      </c>
      <c r="G73" s="12">
        <f>+[1]rapkvart!I382</f>
        <v>19.600000000000001</v>
      </c>
    </row>
    <row r="74" spans="1:7" x14ac:dyDescent="0.25">
      <c r="A74" s="7"/>
      <c r="B74" s="12"/>
      <c r="C74" s="12"/>
      <c r="D74" s="12"/>
      <c r="E74" s="12"/>
      <c r="F74" s="12"/>
      <c r="G74" s="12"/>
    </row>
    <row r="75" spans="1:7" x14ac:dyDescent="0.25">
      <c r="A75" s="5" t="str">
        <f>+[1]rapkvart!A384</f>
        <v xml:space="preserve">Net turnover per employee (average), TSEK </v>
      </c>
      <c r="B75" s="14"/>
      <c r="C75" s="14"/>
      <c r="D75" s="14"/>
      <c r="E75" s="14"/>
      <c r="F75" s="14"/>
      <c r="G75" s="14"/>
    </row>
    <row r="76" spans="1:7" x14ac:dyDescent="0.25">
      <c r="A76" s="7" t="str">
        <f>+[1]rapkvart!A385</f>
        <v>Turnover, MSEK</v>
      </c>
      <c r="B76" s="12">
        <f>+[1]rapkvart!D385</f>
        <v>520.40000000000009</v>
      </c>
      <c r="C76" s="12">
        <f>+[1]rapkvart!E385</f>
        <v>579.50000000000023</v>
      </c>
      <c r="D76" s="12">
        <f>+[1]rapkvart!F385</f>
        <v>2329.8000000000002</v>
      </c>
      <c r="E76" s="12">
        <f>+[1]rapkvart!G385</f>
        <v>2271.8000000000002</v>
      </c>
      <c r="F76" s="12">
        <f>+[1]rapkvart!H385</f>
        <v>2329.8000000000002</v>
      </c>
      <c r="G76" s="12">
        <f>+[1]rapkvart!I385</f>
        <v>2271.8000000000002</v>
      </c>
    </row>
    <row r="77" spans="1:7" x14ac:dyDescent="0.25">
      <c r="A77" s="9" t="str">
        <f>+[1]rapkvart!A386</f>
        <v>Average number of employees (full time)</v>
      </c>
      <c r="B77" s="21">
        <f>+[1]rapkvart!D386</f>
        <v>503</v>
      </c>
      <c r="C77" s="21">
        <f>+[1]rapkvart!E386</f>
        <v>500</v>
      </c>
      <c r="D77" s="21">
        <f>+[1]rapkvart!F386</f>
        <v>499</v>
      </c>
      <c r="E77" s="21">
        <f>+[1]rapkvart!G386</f>
        <v>515</v>
      </c>
      <c r="F77" s="21">
        <f>+[1]rapkvart!H386</f>
        <v>500</v>
      </c>
      <c r="G77" s="21">
        <f>+[1]rapkvart!I386</f>
        <v>515</v>
      </c>
    </row>
    <row r="78" spans="1:7" x14ac:dyDescent="0.25">
      <c r="A78" s="7" t="str">
        <f>+[1]rapkvart!A387</f>
        <v xml:space="preserve">Net turnover per employee (average), TSEK </v>
      </c>
      <c r="B78" s="22">
        <f>+[1]rapkvart!D387</f>
        <v>1034.592445328032</v>
      </c>
      <c r="C78" s="22">
        <f>+[1]rapkvart!E387</f>
        <v>1159.0000000000005</v>
      </c>
      <c r="D78" s="22">
        <f>+[1]rapkvart!F387</f>
        <v>4668.9378757515033</v>
      </c>
      <c r="E78" s="22">
        <f>+[1]rapkvart!G387</f>
        <v>4411.2621359223303</v>
      </c>
      <c r="F78" s="22">
        <f>+[1]rapkvart!H387</f>
        <v>4659.6000000000004</v>
      </c>
      <c r="G78" s="22">
        <f>+[1]rapkvart!I387</f>
        <v>4411.2621359223303</v>
      </c>
    </row>
    <row r="79" spans="1:7" x14ac:dyDescent="0.25">
      <c r="A79" s="7"/>
      <c r="B79" s="14"/>
      <c r="C79" s="14"/>
      <c r="D79" s="14"/>
      <c r="E79" s="14"/>
      <c r="F79" s="14"/>
      <c r="G79" s="14"/>
    </row>
    <row r="80" spans="1:7" x14ac:dyDescent="0.25">
      <c r="A80" s="5" t="str">
        <f>+[1]rapkvart!A389</f>
        <v>Income after fin, per employee (average), TSEK</v>
      </c>
      <c r="B80" s="14"/>
      <c r="C80" s="14"/>
      <c r="D80" s="14"/>
      <c r="E80" s="14"/>
      <c r="F80" s="14"/>
      <c r="G80" s="14"/>
    </row>
    <row r="81" spans="1:7" x14ac:dyDescent="0.25">
      <c r="A81" s="7" t="str">
        <f>+[1]rapkvart!A390</f>
        <v>Income after financial items</v>
      </c>
      <c r="B81" s="12">
        <f>+[1]rapkvart!D390</f>
        <v>21.400000000000095</v>
      </c>
      <c r="C81" s="12">
        <f>+[1]rapkvart!E390</f>
        <v>22.200000000000227</v>
      </c>
      <c r="D81" s="12">
        <f>+[1]rapkvart!F390</f>
        <v>141.7000000000001</v>
      </c>
      <c r="E81" s="12">
        <f>+[1]rapkvart!G390</f>
        <v>132.90000000000015</v>
      </c>
      <c r="F81" s="12">
        <f>+[1]rapkvart!H390</f>
        <v>141.7000000000001</v>
      </c>
      <c r="G81" s="12">
        <f>+[1]rapkvart!I390</f>
        <v>132.90000000000015</v>
      </c>
    </row>
    <row r="82" spans="1:7" x14ac:dyDescent="0.25">
      <c r="A82" s="9" t="str">
        <f>+[1]rapkvart!A391</f>
        <v>Average number of employees (full time)</v>
      </c>
      <c r="B82" s="21">
        <f>+[1]rapkvart!D391</f>
        <v>503</v>
      </c>
      <c r="C82" s="21">
        <f>+[1]rapkvart!E391</f>
        <v>500</v>
      </c>
      <c r="D82" s="21">
        <f>+[1]rapkvart!F391</f>
        <v>499</v>
      </c>
      <c r="E82" s="21">
        <f>+[1]rapkvart!G391</f>
        <v>515</v>
      </c>
      <c r="F82" s="21">
        <f>+[1]rapkvart!H391</f>
        <v>500</v>
      </c>
      <c r="G82" s="21">
        <f>+[1]rapkvart!I391</f>
        <v>515</v>
      </c>
    </row>
    <row r="83" spans="1:7" x14ac:dyDescent="0.25">
      <c r="A83" s="7" t="str">
        <f>+[1]rapkvart!A392</f>
        <v>Income after fin, per employee (average), TSEK</v>
      </c>
      <c r="B83" s="23">
        <f>+[1]rapkvart!D392</f>
        <v>42.544731610338154</v>
      </c>
      <c r="C83" s="23">
        <f>+[1]rapkvart!E392</f>
        <v>44.400000000000453</v>
      </c>
      <c r="D83" s="23">
        <f>+[1]rapkvart!F392</f>
        <v>283.96793587174369</v>
      </c>
      <c r="E83" s="23">
        <f>+[1]rapkvart!G392</f>
        <v>258.05825242718475</v>
      </c>
      <c r="F83" s="23">
        <f>+[1]rapkvart!H392</f>
        <v>283.4000000000002</v>
      </c>
      <c r="G83" s="23">
        <f>+[1]rapkvart!I392</f>
        <v>258.05825242718475</v>
      </c>
    </row>
    <row r="84" spans="1:7" x14ac:dyDescent="0.25">
      <c r="A84" s="7"/>
      <c r="B84" s="23"/>
      <c r="C84" s="23"/>
      <c r="D84" s="23"/>
      <c r="E84" s="23"/>
      <c r="F84" s="23"/>
      <c r="G84" s="23"/>
    </row>
    <row r="85" spans="1:7" x14ac:dyDescent="0.25">
      <c r="A85" s="24" t="str">
        <f>+[1]rapkvart!A394</f>
        <v>Equity per share, SEK</v>
      </c>
      <c r="B85" s="14"/>
      <c r="C85" s="14"/>
      <c r="D85" s="14"/>
      <c r="E85" s="14"/>
      <c r="F85" s="14"/>
      <c r="G85" s="14"/>
    </row>
    <row r="86" spans="1:7" x14ac:dyDescent="0.25">
      <c r="A86" s="7" t="str">
        <f>+[1]rapkvart!A395</f>
        <v>Total equity</v>
      </c>
      <c r="B86" s="25"/>
      <c r="C86" s="25"/>
      <c r="D86" s="12">
        <f>+[1]rapkvart!F395</f>
        <v>714.8</v>
      </c>
      <c r="E86" s="12">
        <f>+[1]rapkvart!G395</f>
        <v>674.3</v>
      </c>
      <c r="F86" s="25"/>
      <c r="G86" s="12">
        <f>+[1]rapkvart!I395</f>
        <v>674.3</v>
      </c>
    </row>
    <row r="87" spans="1:7" x14ac:dyDescent="0.25">
      <c r="A87" s="7" t="str">
        <f>+[1]rapkvart!A396</f>
        <v>Non-controlling interests</v>
      </c>
      <c r="B87" s="25"/>
      <c r="C87" s="25"/>
      <c r="D87" s="12">
        <f>+[1]rapkvart!F396</f>
        <v>16</v>
      </c>
      <c r="E87" s="12">
        <f>+[1]rapkvart!G396</f>
        <v>16.7</v>
      </c>
      <c r="F87" s="25"/>
      <c r="G87" s="12">
        <f>+[1]rapkvart!I396</f>
        <v>16.7</v>
      </c>
    </row>
    <row r="88" spans="1:7" x14ac:dyDescent="0.25">
      <c r="A88" s="9" t="str">
        <f>+[1]rapkvart!A397</f>
        <v>Number of shares, end of period, thousands</v>
      </c>
      <c r="B88" s="26"/>
      <c r="C88" s="26"/>
      <c r="D88" s="21">
        <f>+[1]rapkvart!F397</f>
        <v>7399</v>
      </c>
      <c r="E88" s="21">
        <f>+[1]rapkvart!G397</f>
        <v>7399</v>
      </c>
      <c r="F88" s="26"/>
      <c r="G88" s="21">
        <f>+[1]rapkvart!I397</f>
        <v>7399</v>
      </c>
    </row>
    <row r="89" spans="1:7" x14ac:dyDescent="0.25">
      <c r="A89" s="27" t="str">
        <f>+[1]rapkvart!A398</f>
        <v>Equity per share, SEK</v>
      </c>
      <c r="B89" s="25"/>
      <c r="C89" s="25"/>
      <c r="D89" s="25">
        <f>+[1]rapkvart!F398</f>
        <v>94.445195296661709</v>
      </c>
      <c r="E89" s="25">
        <f>+[1]rapkvart!G398</f>
        <v>88.876875253412607</v>
      </c>
      <c r="F89" s="25"/>
      <c r="G89" s="25">
        <f>+[1]rapkvart!I398</f>
        <v>88.876875253412607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dfb2647-ff3d-4203-bb41-0ec04148d527}" enabled="1" method="Standard" siteId="{ae9bfc1f-3527-4bcd-b3fd-d0618fa96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Hemsidan Recons APM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Emilsson</dc:creator>
  <cp:lastModifiedBy>Magnus Emilsson</cp:lastModifiedBy>
  <dcterms:created xsi:type="dcterms:W3CDTF">2026-04-21T13:40:54Z</dcterms:created>
  <dcterms:modified xsi:type="dcterms:W3CDTF">2026-04-21T13:41:48Z</dcterms:modified>
</cp:coreProperties>
</file>